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25" tabRatio="706"/>
  </bookViews>
  <sheets>
    <sheet name="ПЕШАЧКА ПАТЕКА 1" sheetId="4" r:id="rId1"/>
    <sheet name="ПЕШАЧКА ПАТЕКА 2" sheetId="5" r:id="rId2"/>
    <sheet name="ПЕШАЧКА ПАТЕКА 3" sheetId="6" r:id="rId3"/>
    <sheet name="ПАРКУР ПАТЕКА" sheetId="1" r:id="rId4"/>
    <sheet name="ВИНСКИ ПАТ" sheetId="3" r:id="rId5"/>
    <sheet name="рекапитулар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18" i="6" s="1"/>
  <c r="C24" i="6" s="1"/>
  <c r="D13" i="6"/>
  <c r="F13" i="6" s="1"/>
  <c r="F12" i="6"/>
  <c r="F11" i="6"/>
  <c r="F10" i="6"/>
  <c r="F9" i="6"/>
  <c r="F5" i="6"/>
  <c r="F4" i="6"/>
  <c r="F17" i="5"/>
  <c r="F18" i="5" s="1"/>
  <c r="C24" i="5" s="1"/>
  <c r="D13" i="5"/>
  <c r="F13" i="5" s="1"/>
  <c r="F12" i="5"/>
  <c r="F11" i="5"/>
  <c r="F10" i="5"/>
  <c r="F9" i="5"/>
  <c r="F5" i="5"/>
  <c r="F4" i="5"/>
  <c r="D13" i="4"/>
  <c r="F13" i="4" s="1"/>
  <c r="F17" i="4"/>
  <c r="F18" i="4" s="1"/>
  <c r="C24" i="4" s="1"/>
  <c r="F12" i="4"/>
  <c r="F11" i="4"/>
  <c r="F10" i="4"/>
  <c r="F9" i="4"/>
  <c r="F5" i="4"/>
  <c r="F4" i="4"/>
  <c r="F17" i="3"/>
  <c r="F18" i="3" s="1"/>
  <c r="C24" i="3" s="1"/>
  <c r="F25" i="3" s="1"/>
  <c r="F26" i="3" s="1"/>
  <c r="F27" i="3" s="1"/>
  <c r="B8" i="7" s="1"/>
  <c r="F13" i="3"/>
  <c r="F12" i="3"/>
  <c r="F11" i="3"/>
  <c r="F10" i="3"/>
  <c r="F9" i="3"/>
  <c r="F5" i="3"/>
  <c r="F4" i="3"/>
  <c r="F14" i="6" l="1"/>
  <c r="C23" i="6" s="1"/>
  <c r="F6" i="6"/>
  <c r="C22" i="6" s="1"/>
  <c r="F6" i="5"/>
  <c r="C22" i="5" s="1"/>
  <c r="F14" i="5"/>
  <c r="C23" i="5" s="1"/>
  <c r="F14" i="4"/>
  <c r="C23" i="4" s="1"/>
  <c r="F6" i="4"/>
  <c r="C22" i="4" s="1"/>
  <c r="F14" i="3"/>
  <c r="C23" i="3" s="1"/>
  <c r="F6" i="3"/>
  <c r="C22" i="3" s="1"/>
  <c r="F12" i="1"/>
  <c r="F25" i="6" l="1"/>
  <c r="F26" i="6" s="1"/>
  <c r="F27" i="6" s="1"/>
  <c r="B6" i="7" s="1"/>
  <c r="F25" i="5"/>
  <c r="F26" i="5" s="1"/>
  <c r="F27" i="5" s="1"/>
  <c r="B5" i="7" s="1"/>
  <c r="F25" i="4"/>
  <c r="F26" i="4" s="1"/>
  <c r="F10" i="1"/>
  <c r="F27" i="4" l="1"/>
  <c r="B4" i="7" s="1"/>
  <c r="F9" i="1"/>
  <c r="F17" i="1"/>
  <c r="F13" i="1" l="1"/>
  <c r="F11" i="1"/>
  <c r="F5" i="1" l="1"/>
  <c r="F4" i="1"/>
  <c r="F6" i="1" l="1"/>
  <c r="C22" i="1" s="1"/>
  <c r="F18" i="1"/>
  <c r="C24" i="1" s="1"/>
  <c r="F14" i="1"/>
  <c r="C23" i="1" s="1"/>
  <c r="F25" i="1" l="1"/>
  <c r="F26" i="1" s="1"/>
  <c r="F27" i="1" s="1"/>
  <c r="B7" i="7" s="1"/>
  <c r="B9" i="7" s="1"/>
</calcChain>
</file>

<file path=xl/sharedStrings.xml><?xml version="1.0" encoding="utf-8"?>
<sst xmlns="http://schemas.openxmlformats.org/spreadsheetml/2006/main" count="159" uniqueCount="34">
  <si>
    <t>Обележување и осигурување на трасата и рабовите на раскрсниците</t>
  </si>
  <si>
    <t>км</t>
  </si>
  <si>
    <t>Уредување на постелицата-планумот на долниот строј</t>
  </si>
  <si>
    <t>Вкупно</t>
  </si>
  <si>
    <t>Машински ископ на материјал во широк откоп од III и IV категорија, со  утовар и транспорт на материјалот до депонија до 5км.</t>
  </si>
  <si>
    <t>РЕКАПИТУЛАЦИЈА</t>
  </si>
  <si>
    <t>1. ПРИПРЕМНИ РАБОТИ</t>
  </si>
  <si>
    <t>2. ДОЛЕН СТРОЈ</t>
  </si>
  <si>
    <t>3. ГОРЕН СТРОЈ</t>
  </si>
  <si>
    <r>
      <t>м</t>
    </r>
    <r>
      <rPr>
        <vertAlign val="superscript"/>
        <sz val="10"/>
        <color theme="1"/>
        <rFont val="Arial"/>
        <family val="2"/>
      </rPr>
      <t>2</t>
    </r>
  </si>
  <si>
    <r>
      <t>м</t>
    </r>
    <r>
      <rPr>
        <vertAlign val="superscript"/>
        <sz val="10"/>
        <color theme="1"/>
        <rFont val="Arial"/>
        <family val="2"/>
      </rPr>
      <t>3</t>
    </r>
  </si>
  <si>
    <t>Расчистување на трасата од грмушки, дрва, корења, трева и сл.</t>
  </si>
  <si>
    <t>Изработка на насип</t>
  </si>
  <si>
    <t>Изработка на подтло</t>
  </si>
  <si>
    <r>
      <t>м</t>
    </r>
    <r>
      <rPr>
        <sz val="10"/>
        <rFont val="Calibri"/>
        <family val="2"/>
        <charset val="204"/>
      </rPr>
      <t>³</t>
    </r>
  </si>
  <si>
    <t>Набавка, транспорт и вградување на подобрена постелка од шљунковит песоклив материјал  во слоеви до d= 15 см со разистирање, валирање и збивање до потребна збиеност</t>
  </si>
  <si>
    <t xml:space="preserve">Набавка, траспорт и вградување на камена ризла од  материјал од камен дробеник со дебелина д=7см </t>
  </si>
  <si>
    <t>ВКУПНО</t>
  </si>
  <si>
    <t xml:space="preserve"> </t>
  </si>
  <si>
    <t>Непредвидени работи (10%)</t>
  </si>
  <si>
    <t>СЕ ВКУПНО</t>
  </si>
  <si>
    <t>ПРЕДМЕР ЗА РАЗРАБОТЕН ПРОЕКТ
ЗА УРБАНА ОПРЕМА ЗА ЕКО КАМП, ЕЗЕРО МЛАДОСТ, ОПШТИНА ВЕЛЕС - ПЕШАЧКА ПАТЕКА 2</t>
  </si>
  <si>
    <t>ПРЕДМЕР ЗА РАЗРАБОТЕН ПРОЕКТ
ЗА УРБАНА ОПРЕМА ЗА ЕКО КАМП, ЕЗЕРО МЛАДОСТ, ОПШТИНА ВЕЛЕС - ПЕШАЧКА ПАТЕКА 1</t>
  </si>
  <si>
    <t>ПРЕДМЕР ЗА РАЗРАБОТЕН ПРОЕКТ
ЗА УРБАНА ОПРЕМА ЗА ЕКО КАМП, ЕЗЕРО МЛАДОСТ, ОПШТИНА ВЕЛЕС - ПЕШАЧКА ПАТЕКА 3</t>
  </si>
  <si>
    <t xml:space="preserve">ПРЕДМЕР ЗА РАЗРАБОТЕН ПРОЕКТ
ЗА УРБАНА ОПРЕМА ЗА ЕКО КАМП, ЕЗЕРО МЛАДОСТ, ОПШТИНА ВЕЛЕС - ПАТЕКА ПАРКУР </t>
  </si>
  <si>
    <t>ПРЕДМЕР ЗА РАЗРАБОТЕН ПРОЕКТ
ЗА УРБАНА ОПРЕМА ЗА ЕКО КАМП, ЕЗЕРО МЛАДОСТ, ОПШТИНА ВЕЛЕС - ВИНСКИ ПАТ</t>
  </si>
  <si>
    <t xml:space="preserve">РЕКАПИТУЛАР  -  ПАТЕКИ </t>
  </si>
  <si>
    <t>ВКУПНО - ПЕШАЧКА ПАТЕКА 1</t>
  </si>
  <si>
    <t>ВКУПНО - ПЕШАЧКА ПАТЕКА 2</t>
  </si>
  <si>
    <t>ВКУПНО - ПЕШАЧКА ПАТЕКА 3</t>
  </si>
  <si>
    <t>ВКУПНО - ПАРКУР ПАТЕКА</t>
  </si>
  <si>
    <t>ВКУПНО - ВИНСКИ ПАТ</t>
  </si>
  <si>
    <t>СЕ ВКУПНО:</t>
  </si>
  <si>
    <t>Цена без ДДВ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</si>
</sst>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,000.00\ &quot;ден.&quot;"/>
    <numFmt numFmtId="165" formatCode="&quot;€&quot;\ 0,000.00"/>
    <numFmt numFmtId="166" formatCode="[$€-2]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wrapText="1"/>
    </xf>
    <xf numFmtId="0" fontId="1" fillId="0" borderId="17" xfId="0" applyNumberFormat="1" applyFont="1" applyBorder="1"/>
    <xf numFmtId="0" fontId="1" fillId="0" borderId="18" xfId="0" applyNumberFormat="1" applyFont="1" applyBorder="1"/>
    <xf numFmtId="0" fontId="1" fillId="0" borderId="2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" fillId="0" borderId="6" xfId="0" applyNumberFormat="1" applyFont="1" applyBorder="1"/>
    <xf numFmtId="0" fontId="1" fillId="0" borderId="21" xfId="0" applyNumberFormat="1" applyFont="1" applyBorder="1" applyAlignment="1">
      <alignment horizontal="center" vertical="center"/>
    </xf>
    <xf numFmtId="0" fontId="1" fillId="0" borderId="9" xfId="0" applyNumberFormat="1" applyFont="1" applyBorder="1"/>
    <xf numFmtId="0" fontId="3" fillId="0" borderId="14" xfId="0" applyNumberFormat="1" applyFont="1" applyBorder="1"/>
    <xf numFmtId="0" fontId="1" fillId="0" borderId="2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1" xfId="0" applyNumberFormat="1" applyFont="1" applyFill="1" applyBorder="1"/>
    <xf numFmtId="0" fontId="1" fillId="0" borderId="8" xfId="0" applyNumberFormat="1" applyFont="1" applyFill="1" applyBorder="1"/>
    <xf numFmtId="0" fontId="1" fillId="0" borderId="2" xfId="0" applyNumberFormat="1" applyFont="1" applyBorder="1"/>
    <xf numFmtId="0" fontId="1" fillId="0" borderId="5" xfId="0" applyNumberFormat="1" applyFont="1" applyBorder="1"/>
    <xf numFmtId="0" fontId="1" fillId="0" borderId="7" xfId="0" applyNumberFormat="1" applyFont="1" applyBorder="1"/>
    <xf numFmtId="0" fontId="3" fillId="0" borderId="6" xfId="0" applyNumberFormat="1" applyFont="1" applyBorder="1"/>
    <xf numFmtId="0" fontId="3" fillId="0" borderId="9" xfId="0" applyNumberFormat="1" applyFont="1" applyBorder="1"/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0" xfId="0" applyNumberFormat="1" applyFont="1" applyFill="1"/>
    <xf numFmtId="0" fontId="4" fillId="0" borderId="0" xfId="0" applyNumberFormat="1" applyFont="1" applyFill="1" applyBorder="1"/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0" fontId="1" fillId="0" borderId="1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4" fontId="7" fillId="0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7" fillId="0" borderId="0" xfId="0" applyFont="1" applyFill="1" applyAlignment="1">
      <alignment wrapText="1"/>
    </xf>
    <xf numFmtId="4" fontId="6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3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3" xfId="0" applyNumberFormat="1" applyFont="1" applyBorder="1"/>
    <xf numFmtId="0" fontId="1" fillId="0" borderId="8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 vertical="center"/>
    </xf>
    <xf numFmtId="0" fontId="1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right" vertical="center" wrapText="1"/>
    </xf>
    <xf numFmtId="0" fontId="9" fillId="0" borderId="23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workbookViewId="0">
      <selection activeCell="F14" sqref="F14"/>
    </sheetView>
  </sheetViews>
  <sheetFormatPr defaultColWidth="54.85546875" defaultRowHeight="12.75" x14ac:dyDescent="0.2"/>
  <cols>
    <col min="1" max="1" width="4.140625" style="1" bestFit="1" customWidth="1"/>
    <col min="2" max="2" width="48.140625" style="1" customWidth="1"/>
    <col min="3" max="3" width="4.5703125" style="1" bestFit="1" customWidth="1"/>
    <col min="4" max="4" width="7.140625" style="1" customWidth="1"/>
    <col min="5" max="5" width="8.7109375" style="1" customWidth="1"/>
    <col min="6" max="6" width="11.5703125" style="1" customWidth="1"/>
    <col min="7" max="16384" width="54.85546875" style="1"/>
  </cols>
  <sheetData>
    <row r="1" spans="1:10" s="59" customFormat="1" ht="51" x14ac:dyDescent="0.2">
      <c r="A1" s="58"/>
      <c r="B1" s="60" t="s">
        <v>22</v>
      </c>
    </row>
    <row r="2" spans="1:10" ht="13.5" thickBot="1" x14ac:dyDescent="0.25">
      <c r="B2" s="37"/>
      <c r="C2" s="37"/>
      <c r="D2" s="37"/>
      <c r="E2" s="37"/>
      <c r="F2" s="37"/>
    </row>
    <row r="3" spans="1:10" ht="15.75" customHeight="1" thickBot="1" x14ac:dyDescent="0.25">
      <c r="A3" s="81" t="s">
        <v>6</v>
      </c>
      <c r="B3" s="82"/>
      <c r="C3" s="82"/>
      <c r="D3" s="82"/>
      <c r="E3" s="82"/>
      <c r="F3" s="83"/>
    </row>
    <row r="4" spans="1:10" ht="25.5" x14ac:dyDescent="0.2">
      <c r="A4" s="3">
        <v>1.1000000000000001</v>
      </c>
      <c r="B4" s="4" t="s">
        <v>0</v>
      </c>
      <c r="C4" s="34" t="s">
        <v>1</v>
      </c>
      <c r="D4" s="5">
        <v>0.05</v>
      </c>
      <c r="E4" s="57"/>
      <c r="F4" s="6">
        <f t="shared" ref="F4:F5" si="0">E4*D4</f>
        <v>0</v>
      </c>
    </row>
    <row r="5" spans="1:10" ht="25.5" x14ac:dyDescent="0.2">
      <c r="A5" s="7">
        <v>1.2</v>
      </c>
      <c r="B5" s="8" t="s">
        <v>11</v>
      </c>
      <c r="C5" s="35" t="s">
        <v>9</v>
      </c>
      <c r="D5" s="9">
        <v>140</v>
      </c>
      <c r="E5" s="56"/>
      <c r="F5" s="10">
        <f t="shared" si="0"/>
        <v>0</v>
      </c>
    </row>
    <row r="6" spans="1:10" ht="17.25" customHeight="1" thickBot="1" x14ac:dyDescent="0.25">
      <c r="E6" s="61" t="s">
        <v>3</v>
      </c>
      <c r="F6" s="13">
        <f>SUM(F4:F5)</f>
        <v>0</v>
      </c>
    </row>
    <row r="7" spans="1:10" ht="13.5" thickBot="1" x14ac:dyDescent="0.25"/>
    <row r="8" spans="1:10" ht="15.75" customHeight="1" thickBot="1" x14ac:dyDescent="0.25">
      <c r="A8" s="84" t="s">
        <v>7</v>
      </c>
      <c r="B8" s="85"/>
      <c r="C8" s="85"/>
      <c r="D8" s="85"/>
      <c r="E8" s="85"/>
      <c r="F8" s="86"/>
    </row>
    <row r="9" spans="1:10" ht="38.25" x14ac:dyDescent="0.2">
      <c r="A9" s="7">
        <v>2.1</v>
      </c>
      <c r="B9" s="8" t="s">
        <v>4</v>
      </c>
      <c r="C9" s="35" t="s">
        <v>10</v>
      </c>
      <c r="D9" s="9">
        <v>141</v>
      </c>
      <c r="E9" s="56"/>
      <c r="F9" s="10">
        <f t="shared" ref="F9:F13" si="1">E9*D9</f>
        <v>0</v>
      </c>
    </row>
    <row r="10" spans="1:10" ht="14.25" x14ac:dyDescent="0.2">
      <c r="A10" s="7">
        <v>2.2000000000000002</v>
      </c>
      <c r="B10" s="8" t="s">
        <v>12</v>
      </c>
      <c r="C10" s="35" t="s">
        <v>10</v>
      </c>
      <c r="D10" s="17">
        <v>24</v>
      </c>
      <c r="E10" s="56"/>
      <c r="F10" s="10">
        <f>E10*D10</f>
        <v>0</v>
      </c>
    </row>
    <row r="11" spans="1:10" ht="14.25" x14ac:dyDescent="0.2">
      <c r="A11" s="7">
        <v>2.2999999999999998</v>
      </c>
      <c r="B11" s="9" t="s">
        <v>13</v>
      </c>
      <c r="C11" s="35" t="s">
        <v>9</v>
      </c>
      <c r="D11" s="17">
        <v>269</v>
      </c>
      <c r="E11" s="56"/>
      <c r="F11" s="10">
        <f t="shared" si="1"/>
        <v>0</v>
      </c>
    </row>
    <row r="12" spans="1:10" s="28" customFormat="1" ht="54.75" customHeight="1" x14ac:dyDescent="0.2">
      <c r="A12" s="25">
        <v>2.4</v>
      </c>
      <c r="B12" s="24" t="s">
        <v>15</v>
      </c>
      <c r="C12" s="25" t="s">
        <v>14</v>
      </c>
      <c r="D12" s="26">
        <v>37</v>
      </c>
      <c r="E12" s="55"/>
      <c r="F12" s="27">
        <f t="shared" ref="F12" si="2">D12*E12</f>
        <v>0</v>
      </c>
      <c r="H12" s="29"/>
      <c r="I12" s="29"/>
      <c r="J12" s="29"/>
    </row>
    <row r="13" spans="1:10" ht="26.25" thickBot="1" x14ac:dyDescent="0.25">
      <c r="A13" s="11">
        <v>2.5</v>
      </c>
      <c r="B13" s="62" t="s">
        <v>2</v>
      </c>
      <c r="C13" s="36" t="s">
        <v>9</v>
      </c>
      <c r="D13" s="18">
        <f>D11</f>
        <v>269</v>
      </c>
      <c r="E13" s="54"/>
      <c r="F13" s="12">
        <f t="shared" si="1"/>
        <v>0</v>
      </c>
    </row>
    <row r="14" spans="1:10" ht="13.5" thickBot="1" x14ac:dyDescent="0.25">
      <c r="E14" s="61" t="s">
        <v>3</v>
      </c>
      <c r="F14" s="13">
        <f>SUM(F9:F13)</f>
        <v>0</v>
      </c>
    </row>
    <row r="15" spans="1:10" ht="13.5" thickBot="1" x14ac:dyDescent="0.25"/>
    <row r="16" spans="1:10" ht="15.75" customHeight="1" thickBot="1" x14ac:dyDescent="0.25">
      <c r="A16" s="84" t="s">
        <v>8</v>
      </c>
      <c r="B16" s="85"/>
      <c r="C16" s="85"/>
      <c r="D16" s="85"/>
      <c r="E16" s="85"/>
      <c r="F16" s="86"/>
    </row>
    <row r="17" spans="1:6" ht="25.5" x14ac:dyDescent="0.2">
      <c r="A17" s="14">
        <v>3.1</v>
      </c>
      <c r="B17" s="4" t="s">
        <v>16</v>
      </c>
      <c r="C17" s="30" t="s">
        <v>10</v>
      </c>
      <c r="D17" s="15">
        <v>18</v>
      </c>
      <c r="E17" s="53"/>
      <c r="F17" s="16">
        <f>E17*D17</f>
        <v>0</v>
      </c>
    </row>
    <row r="18" spans="1:6" ht="13.5" thickBot="1" x14ac:dyDescent="0.25">
      <c r="E18" s="61" t="s">
        <v>3</v>
      </c>
      <c r="F18" s="13">
        <f>SUM(F17:F17)</f>
        <v>0</v>
      </c>
    </row>
    <row r="20" spans="1:6" ht="13.5" thickBot="1" x14ac:dyDescent="0.25"/>
    <row r="21" spans="1:6" ht="13.5" thickBot="1" x14ac:dyDescent="0.25">
      <c r="B21" s="87" t="s">
        <v>5</v>
      </c>
      <c r="C21" s="88"/>
      <c r="D21" s="88"/>
      <c r="E21" s="88"/>
      <c r="F21" s="89"/>
    </row>
    <row r="22" spans="1:6" x14ac:dyDescent="0.2">
      <c r="B22" s="19" t="s">
        <v>6</v>
      </c>
      <c r="C22" s="79">
        <f>F6</f>
        <v>0</v>
      </c>
      <c r="D22" s="79"/>
      <c r="E22" s="79"/>
      <c r="F22" s="80"/>
    </row>
    <row r="23" spans="1:6" x14ac:dyDescent="0.2">
      <c r="B23" s="20" t="s">
        <v>7</v>
      </c>
      <c r="C23" s="68">
        <f>F14</f>
        <v>0</v>
      </c>
      <c r="D23" s="68"/>
      <c r="E23" s="68"/>
      <c r="F23" s="69"/>
    </row>
    <row r="24" spans="1:6" ht="13.5" thickBot="1" x14ac:dyDescent="0.25">
      <c r="B24" s="21" t="s">
        <v>8</v>
      </c>
      <c r="C24" s="70">
        <f>F18</f>
        <v>0</v>
      </c>
      <c r="D24" s="71"/>
      <c r="E24" s="71"/>
      <c r="F24" s="72"/>
    </row>
    <row r="25" spans="1:6" x14ac:dyDescent="0.2">
      <c r="D25" s="73" t="s">
        <v>17</v>
      </c>
      <c r="E25" s="74"/>
      <c r="F25" s="33">
        <f>SUM(C22:F24)</f>
        <v>0</v>
      </c>
    </row>
    <row r="26" spans="1:6" ht="30" customHeight="1" x14ac:dyDescent="0.2">
      <c r="D26" s="75" t="s">
        <v>19</v>
      </c>
      <c r="E26" s="76"/>
      <c r="F26" s="22">
        <f>F25*0.1</f>
        <v>0</v>
      </c>
    </row>
    <row r="27" spans="1:6" ht="13.5" thickBot="1" x14ac:dyDescent="0.25">
      <c r="D27" s="77" t="s">
        <v>20</v>
      </c>
      <c r="E27" s="78"/>
      <c r="F27" s="23">
        <f>F26+F25</f>
        <v>0</v>
      </c>
    </row>
  </sheetData>
  <sheetProtection password="C466" sheet="1" objects="1" scenarios="1"/>
  <mergeCells count="10">
    <mergeCell ref="C22:F22"/>
    <mergeCell ref="A3:F3"/>
    <mergeCell ref="A8:F8"/>
    <mergeCell ref="A16:F16"/>
    <mergeCell ref="B21:F21"/>
    <mergeCell ref="C23:F23"/>
    <mergeCell ref="C24:F24"/>
    <mergeCell ref="D25:E25"/>
    <mergeCell ref="D26:E26"/>
    <mergeCell ref="D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4" sqref="F14"/>
    </sheetView>
  </sheetViews>
  <sheetFormatPr defaultColWidth="54.85546875" defaultRowHeight="12.75" x14ac:dyDescent="0.2"/>
  <cols>
    <col min="1" max="1" width="4.140625" style="1" bestFit="1" customWidth="1"/>
    <col min="2" max="2" width="48.140625" style="1" customWidth="1"/>
    <col min="3" max="3" width="4.5703125" style="1" bestFit="1" customWidth="1"/>
    <col min="4" max="4" width="7.140625" style="1" customWidth="1"/>
    <col min="5" max="5" width="8.7109375" style="1" customWidth="1"/>
    <col min="6" max="6" width="11.5703125" style="1" customWidth="1"/>
    <col min="7" max="16384" width="54.85546875" style="1"/>
  </cols>
  <sheetData>
    <row r="1" spans="1:10" s="59" customFormat="1" ht="51" x14ac:dyDescent="0.2">
      <c r="A1" s="58"/>
      <c r="B1" s="60" t="s">
        <v>21</v>
      </c>
    </row>
    <row r="2" spans="1:10" ht="13.5" thickBot="1" x14ac:dyDescent="0.25">
      <c r="B2" s="37"/>
      <c r="C2" s="37"/>
      <c r="D2" s="37"/>
      <c r="E2" s="37"/>
      <c r="F2" s="37"/>
    </row>
    <row r="3" spans="1:10" ht="15.75" customHeight="1" thickBot="1" x14ac:dyDescent="0.25">
      <c r="A3" s="81" t="s">
        <v>6</v>
      </c>
      <c r="B3" s="82"/>
      <c r="C3" s="82"/>
      <c r="D3" s="82"/>
      <c r="E3" s="82"/>
      <c r="F3" s="83"/>
    </row>
    <row r="4" spans="1:10" ht="25.5" x14ac:dyDescent="0.2">
      <c r="A4" s="3">
        <v>1.1000000000000001</v>
      </c>
      <c r="B4" s="4" t="s">
        <v>0</v>
      </c>
      <c r="C4" s="34" t="s">
        <v>1</v>
      </c>
      <c r="D4" s="5">
        <v>7.0000000000000007E-2</v>
      </c>
      <c r="E4" s="57"/>
      <c r="F4" s="6">
        <f t="shared" ref="F4:F5" si="0">E4*D4</f>
        <v>0</v>
      </c>
    </row>
    <row r="5" spans="1:10" ht="25.5" x14ac:dyDescent="0.2">
      <c r="A5" s="7">
        <v>1.2</v>
      </c>
      <c r="B5" s="8" t="s">
        <v>11</v>
      </c>
      <c r="C5" s="35" t="s">
        <v>9</v>
      </c>
      <c r="D5" s="9">
        <v>220</v>
      </c>
      <c r="E5" s="56"/>
      <c r="F5" s="10">
        <f t="shared" si="0"/>
        <v>0</v>
      </c>
    </row>
    <row r="6" spans="1:10" ht="17.25" customHeight="1" thickBot="1" x14ac:dyDescent="0.25">
      <c r="E6" s="61" t="s">
        <v>3</v>
      </c>
      <c r="F6" s="13">
        <f>SUM(F4:F5)</f>
        <v>0</v>
      </c>
    </row>
    <row r="7" spans="1:10" ht="13.5" thickBot="1" x14ac:dyDescent="0.25"/>
    <row r="8" spans="1:10" ht="15.75" customHeight="1" thickBot="1" x14ac:dyDescent="0.25">
      <c r="A8" s="84" t="s">
        <v>7</v>
      </c>
      <c r="B8" s="85"/>
      <c r="C8" s="85"/>
      <c r="D8" s="85"/>
      <c r="E8" s="85"/>
      <c r="F8" s="86"/>
    </row>
    <row r="9" spans="1:10" ht="38.25" x14ac:dyDescent="0.2">
      <c r="A9" s="7">
        <v>2.1</v>
      </c>
      <c r="B9" s="8" t="s">
        <v>4</v>
      </c>
      <c r="C9" s="35" t="s">
        <v>10</v>
      </c>
      <c r="D9" s="9">
        <v>41</v>
      </c>
      <c r="E9" s="56"/>
      <c r="F9" s="10">
        <f t="shared" ref="F9:F13" si="1">E9*D9</f>
        <v>0</v>
      </c>
    </row>
    <row r="10" spans="1:10" ht="14.25" x14ac:dyDescent="0.2">
      <c r="A10" s="7">
        <v>2.2000000000000002</v>
      </c>
      <c r="B10" s="8" t="s">
        <v>12</v>
      </c>
      <c r="C10" s="35" t="s">
        <v>10</v>
      </c>
      <c r="D10" s="17">
        <v>25</v>
      </c>
      <c r="E10" s="56"/>
      <c r="F10" s="10">
        <f>E10*D10</f>
        <v>0</v>
      </c>
    </row>
    <row r="11" spans="1:10" ht="14.25" x14ac:dyDescent="0.2">
      <c r="A11" s="7">
        <v>2.2999999999999998</v>
      </c>
      <c r="B11" s="9" t="s">
        <v>13</v>
      </c>
      <c r="C11" s="35" t="s">
        <v>9</v>
      </c>
      <c r="D11" s="17">
        <v>210</v>
      </c>
      <c r="E11" s="56"/>
      <c r="F11" s="10">
        <f t="shared" si="1"/>
        <v>0</v>
      </c>
    </row>
    <row r="12" spans="1:10" s="28" customFormat="1" ht="54.75" customHeight="1" x14ac:dyDescent="0.2">
      <c r="A12" s="25">
        <v>2.4</v>
      </c>
      <c r="B12" s="24" t="s">
        <v>15</v>
      </c>
      <c r="C12" s="25" t="s">
        <v>14</v>
      </c>
      <c r="D12" s="26">
        <v>26</v>
      </c>
      <c r="E12" s="55"/>
      <c r="F12" s="27">
        <f t="shared" ref="F12" si="2">D12*E12</f>
        <v>0</v>
      </c>
      <c r="H12" s="29"/>
      <c r="I12" s="29"/>
      <c r="J12" s="29"/>
    </row>
    <row r="13" spans="1:10" ht="26.25" thickBot="1" x14ac:dyDescent="0.25">
      <c r="A13" s="11">
        <v>2.5</v>
      </c>
      <c r="B13" s="62" t="s">
        <v>2</v>
      </c>
      <c r="C13" s="36" t="s">
        <v>9</v>
      </c>
      <c r="D13" s="18">
        <f>D11</f>
        <v>210</v>
      </c>
      <c r="E13" s="54"/>
      <c r="F13" s="12">
        <f t="shared" si="1"/>
        <v>0</v>
      </c>
    </row>
    <row r="14" spans="1:10" ht="13.5" thickBot="1" x14ac:dyDescent="0.25">
      <c r="E14" s="61" t="s">
        <v>3</v>
      </c>
      <c r="F14" s="13">
        <f>SUM(F9:F13)</f>
        <v>0</v>
      </c>
    </row>
    <row r="15" spans="1:10" ht="13.5" thickBot="1" x14ac:dyDescent="0.25"/>
    <row r="16" spans="1:10" ht="15.75" customHeight="1" thickBot="1" x14ac:dyDescent="0.25">
      <c r="A16" s="84" t="s">
        <v>8</v>
      </c>
      <c r="B16" s="85"/>
      <c r="C16" s="85"/>
      <c r="D16" s="85"/>
      <c r="E16" s="85"/>
      <c r="F16" s="86"/>
    </row>
    <row r="17" spans="1:6" ht="25.5" x14ac:dyDescent="0.2">
      <c r="A17" s="14">
        <v>3.1</v>
      </c>
      <c r="B17" s="4" t="s">
        <v>16</v>
      </c>
      <c r="C17" s="30" t="s">
        <v>10</v>
      </c>
      <c r="D17" s="15">
        <v>12</v>
      </c>
      <c r="E17" s="53"/>
      <c r="F17" s="16">
        <f>E17*D17</f>
        <v>0</v>
      </c>
    </row>
    <row r="18" spans="1:6" ht="13.5" thickBot="1" x14ac:dyDescent="0.25">
      <c r="E18" s="61" t="s">
        <v>3</v>
      </c>
      <c r="F18" s="13">
        <f>SUM(F17:F17)</f>
        <v>0</v>
      </c>
    </row>
    <row r="20" spans="1:6" ht="13.5" thickBot="1" x14ac:dyDescent="0.25"/>
    <row r="21" spans="1:6" ht="13.5" thickBot="1" x14ac:dyDescent="0.25">
      <c r="B21" s="87" t="s">
        <v>5</v>
      </c>
      <c r="C21" s="88"/>
      <c r="D21" s="88"/>
      <c r="E21" s="88"/>
      <c r="F21" s="89"/>
    </row>
    <row r="22" spans="1:6" x14ac:dyDescent="0.2">
      <c r="B22" s="19" t="s">
        <v>6</v>
      </c>
      <c r="C22" s="79">
        <f>F6</f>
        <v>0</v>
      </c>
      <c r="D22" s="79"/>
      <c r="E22" s="79"/>
      <c r="F22" s="80"/>
    </row>
    <row r="23" spans="1:6" x14ac:dyDescent="0.2">
      <c r="B23" s="20" t="s">
        <v>7</v>
      </c>
      <c r="C23" s="68">
        <f>F14</f>
        <v>0</v>
      </c>
      <c r="D23" s="68"/>
      <c r="E23" s="68"/>
      <c r="F23" s="69"/>
    </row>
    <row r="24" spans="1:6" ht="13.5" thickBot="1" x14ac:dyDescent="0.25">
      <c r="B24" s="21" t="s">
        <v>8</v>
      </c>
      <c r="C24" s="70">
        <f>F18</f>
        <v>0</v>
      </c>
      <c r="D24" s="71"/>
      <c r="E24" s="71"/>
      <c r="F24" s="72"/>
    </row>
    <row r="25" spans="1:6" x14ac:dyDescent="0.2">
      <c r="D25" s="73" t="s">
        <v>17</v>
      </c>
      <c r="E25" s="90"/>
      <c r="F25" s="33">
        <f>SUM(C22:F24)</f>
        <v>0</v>
      </c>
    </row>
    <row r="26" spans="1:6" ht="30" customHeight="1" x14ac:dyDescent="0.2">
      <c r="D26" s="75" t="s">
        <v>19</v>
      </c>
      <c r="E26" s="76"/>
      <c r="F26" s="22">
        <f>F25*0.1</f>
        <v>0</v>
      </c>
    </row>
    <row r="27" spans="1:6" ht="13.5" thickBot="1" x14ac:dyDescent="0.25">
      <c r="D27" s="77" t="s">
        <v>20</v>
      </c>
      <c r="E27" s="78"/>
      <c r="F27" s="23">
        <f>F26+F25</f>
        <v>0</v>
      </c>
    </row>
  </sheetData>
  <sheetProtection password="C466" sheet="1" objects="1" scenarios="1"/>
  <mergeCells count="10">
    <mergeCell ref="C22:F22"/>
    <mergeCell ref="A3:F3"/>
    <mergeCell ref="A8:F8"/>
    <mergeCell ref="A16:F16"/>
    <mergeCell ref="B21:F21"/>
    <mergeCell ref="D26:E26"/>
    <mergeCell ref="D27:E27"/>
    <mergeCell ref="C23:F23"/>
    <mergeCell ref="C24:F24"/>
    <mergeCell ref="D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9" workbookViewId="0">
      <selection activeCell="E12" sqref="E12"/>
    </sheetView>
  </sheetViews>
  <sheetFormatPr defaultColWidth="54.85546875" defaultRowHeight="12.75" x14ac:dyDescent="0.2"/>
  <cols>
    <col min="1" max="1" width="4.140625" style="1" bestFit="1" customWidth="1"/>
    <col min="2" max="2" width="48.140625" style="1" customWidth="1"/>
    <col min="3" max="3" width="4.5703125" style="1" bestFit="1" customWidth="1"/>
    <col min="4" max="4" width="7.140625" style="1" customWidth="1"/>
    <col min="5" max="5" width="8.7109375" style="1" customWidth="1"/>
    <col min="6" max="6" width="11.5703125" style="1" customWidth="1"/>
    <col min="7" max="16384" width="54.85546875" style="1"/>
  </cols>
  <sheetData>
    <row r="1" spans="1:10" s="59" customFormat="1" ht="51" x14ac:dyDescent="0.2">
      <c r="A1" s="58"/>
      <c r="B1" s="60" t="s">
        <v>23</v>
      </c>
    </row>
    <row r="2" spans="1:10" ht="13.5" thickBot="1" x14ac:dyDescent="0.25">
      <c r="B2" s="37"/>
      <c r="C2" s="37"/>
      <c r="D2" s="37"/>
      <c r="E2" s="37"/>
      <c r="F2" s="37"/>
    </row>
    <row r="3" spans="1:10" ht="15.75" customHeight="1" thickBot="1" x14ac:dyDescent="0.25">
      <c r="A3" s="81" t="s">
        <v>6</v>
      </c>
      <c r="B3" s="82"/>
      <c r="C3" s="82"/>
      <c r="D3" s="82"/>
      <c r="E3" s="82"/>
      <c r="F3" s="83"/>
    </row>
    <row r="4" spans="1:10" ht="25.5" x14ac:dyDescent="0.2">
      <c r="A4" s="3">
        <v>1.1000000000000001</v>
      </c>
      <c r="B4" s="4" t="s">
        <v>0</v>
      </c>
      <c r="C4" s="34" t="s">
        <v>1</v>
      </c>
      <c r="D4" s="5">
        <v>0.06</v>
      </c>
      <c r="E4" s="57"/>
      <c r="F4" s="6">
        <f t="shared" ref="F4:F5" si="0">E4*D4</f>
        <v>0</v>
      </c>
    </row>
    <row r="5" spans="1:10" ht="25.5" x14ac:dyDescent="0.2">
      <c r="A5" s="7">
        <v>1.2</v>
      </c>
      <c r="B5" s="8" t="s">
        <v>11</v>
      </c>
      <c r="C5" s="35" t="s">
        <v>9</v>
      </c>
      <c r="D5" s="9">
        <v>160</v>
      </c>
      <c r="E5" s="56"/>
      <c r="F5" s="10">
        <f t="shared" si="0"/>
        <v>0</v>
      </c>
    </row>
    <row r="6" spans="1:10" ht="17.25" customHeight="1" thickBot="1" x14ac:dyDescent="0.25">
      <c r="E6" s="61" t="s">
        <v>3</v>
      </c>
      <c r="F6" s="13">
        <f>SUM(F4:F5)</f>
        <v>0</v>
      </c>
    </row>
    <row r="7" spans="1:10" ht="13.5" thickBot="1" x14ac:dyDescent="0.25"/>
    <row r="8" spans="1:10" ht="15.75" customHeight="1" thickBot="1" x14ac:dyDescent="0.25">
      <c r="A8" s="84" t="s">
        <v>7</v>
      </c>
      <c r="B8" s="85"/>
      <c r="C8" s="85"/>
      <c r="D8" s="85"/>
      <c r="E8" s="85"/>
      <c r="F8" s="86"/>
    </row>
    <row r="9" spans="1:10" ht="38.25" x14ac:dyDescent="0.2">
      <c r="A9" s="7">
        <v>2.1</v>
      </c>
      <c r="B9" s="8" t="s">
        <v>4</v>
      </c>
      <c r="C9" s="35" t="s">
        <v>10</v>
      </c>
      <c r="D9" s="9">
        <v>44</v>
      </c>
      <c r="E9" s="56"/>
      <c r="F9" s="10">
        <f t="shared" ref="F9:F13" si="1">E9*D9</f>
        <v>0</v>
      </c>
    </row>
    <row r="10" spans="1:10" ht="14.25" x14ac:dyDescent="0.2">
      <c r="A10" s="7">
        <v>2.2000000000000002</v>
      </c>
      <c r="B10" s="8" t="s">
        <v>12</v>
      </c>
      <c r="C10" s="35" t="s">
        <v>10</v>
      </c>
      <c r="D10" s="17">
        <v>1</v>
      </c>
      <c r="E10" s="56"/>
      <c r="F10" s="10">
        <f>E10*D10</f>
        <v>0</v>
      </c>
    </row>
    <row r="11" spans="1:10" ht="14.25" x14ac:dyDescent="0.2">
      <c r="A11" s="7">
        <v>2.2999999999999998</v>
      </c>
      <c r="B11" s="9" t="s">
        <v>13</v>
      </c>
      <c r="C11" s="35" t="s">
        <v>9</v>
      </c>
      <c r="D11" s="17">
        <v>115</v>
      </c>
      <c r="E11" s="56"/>
      <c r="F11" s="10">
        <f t="shared" si="1"/>
        <v>0</v>
      </c>
    </row>
    <row r="12" spans="1:10" s="28" customFormat="1" ht="54.75" customHeight="1" x14ac:dyDescent="0.2">
      <c r="A12" s="25">
        <v>2.4</v>
      </c>
      <c r="B12" s="24" t="s">
        <v>15</v>
      </c>
      <c r="C12" s="25" t="s">
        <v>14</v>
      </c>
      <c r="D12" s="26">
        <v>17</v>
      </c>
      <c r="E12" s="55"/>
      <c r="F12" s="27">
        <f t="shared" ref="F12" si="2">D12*E12</f>
        <v>0</v>
      </c>
      <c r="H12" s="29"/>
      <c r="I12" s="29"/>
      <c r="J12" s="29"/>
    </row>
    <row r="13" spans="1:10" ht="26.25" thickBot="1" x14ac:dyDescent="0.25">
      <c r="A13" s="11">
        <v>2.5</v>
      </c>
      <c r="B13" s="62" t="s">
        <v>2</v>
      </c>
      <c r="C13" s="36" t="s">
        <v>9</v>
      </c>
      <c r="D13" s="18">
        <f>D11</f>
        <v>115</v>
      </c>
      <c r="E13" s="54"/>
      <c r="F13" s="12">
        <f t="shared" si="1"/>
        <v>0</v>
      </c>
    </row>
    <row r="14" spans="1:10" ht="13.5" thickBot="1" x14ac:dyDescent="0.25">
      <c r="E14" s="61" t="s">
        <v>3</v>
      </c>
      <c r="F14" s="13">
        <f>SUM(F9:F13)</f>
        <v>0</v>
      </c>
    </row>
    <row r="15" spans="1:10" ht="13.5" thickBot="1" x14ac:dyDescent="0.25"/>
    <row r="16" spans="1:10" ht="15.75" customHeight="1" thickBot="1" x14ac:dyDescent="0.25">
      <c r="A16" s="84" t="s">
        <v>8</v>
      </c>
      <c r="B16" s="85"/>
      <c r="C16" s="85"/>
      <c r="D16" s="85"/>
      <c r="E16" s="85"/>
      <c r="F16" s="86"/>
    </row>
    <row r="17" spans="1:6" ht="25.5" x14ac:dyDescent="0.2">
      <c r="A17" s="14">
        <v>3.1</v>
      </c>
      <c r="B17" s="4" t="s">
        <v>16</v>
      </c>
      <c r="C17" s="30" t="s">
        <v>10</v>
      </c>
      <c r="D17" s="15">
        <v>8</v>
      </c>
      <c r="E17" s="53"/>
      <c r="F17" s="16">
        <f>E17*D17</f>
        <v>0</v>
      </c>
    </row>
    <row r="18" spans="1:6" ht="13.5" thickBot="1" x14ac:dyDescent="0.25">
      <c r="E18" s="61" t="s">
        <v>3</v>
      </c>
      <c r="F18" s="13">
        <f>SUM(F17:F17)</f>
        <v>0</v>
      </c>
    </row>
    <row r="20" spans="1:6" ht="13.5" thickBot="1" x14ac:dyDescent="0.25"/>
    <row r="21" spans="1:6" ht="13.5" thickBot="1" x14ac:dyDescent="0.25">
      <c r="B21" s="87" t="s">
        <v>5</v>
      </c>
      <c r="C21" s="88"/>
      <c r="D21" s="88"/>
      <c r="E21" s="88"/>
      <c r="F21" s="89"/>
    </row>
    <row r="22" spans="1:6" x14ac:dyDescent="0.2">
      <c r="B22" s="19" t="s">
        <v>6</v>
      </c>
      <c r="C22" s="79">
        <f>F6</f>
        <v>0</v>
      </c>
      <c r="D22" s="79"/>
      <c r="E22" s="79"/>
      <c r="F22" s="80"/>
    </row>
    <row r="23" spans="1:6" x14ac:dyDescent="0.2">
      <c r="B23" s="20" t="s">
        <v>7</v>
      </c>
      <c r="C23" s="68">
        <f>F14</f>
        <v>0</v>
      </c>
      <c r="D23" s="68"/>
      <c r="E23" s="68"/>
      <c r="F23" s="69"/>
    </row>
    <row r="24" spans="1:6" ht="13.5" thickBot="1" x14ac:dyDescent="0.25">
      <c r="B24" s="21" t="s">
        <v>8</v>
      </c>
      <c r="C24" s="70">
        <f>F18</f>
        <v>0</v>
      </c>
      <c r="D24" s="71"/>
      <c r="E24" s="71"/>
      <c r="F24" s="72"/>
    </row>
    <row r="25" spans="1:6" x14ac:dyDescent="0.2">
      <c r="D25" s="73" t="s">
        <v>17</v>
      </c>
      <c r="E25" s="74"/>
      <c r="F25" s="33">
        <f>SUM(C22:F24)</f>
        <v>0</v>
      </c>
    </row>
    <row r="26" spans="1:6" ht="30" customHeight="1" x14ac:dyDescent="0.2">
      <c r="D26" s="75" t="s">
        <v>19</v>
      </c>
      <c r="E26" s="76"/>
      <c r="F26" s="22">
        <f>F25*0.1</f>
        <v>0</v>
      </c>
    </row>
    <row r="27" spans="1:6" ht="13.5" thickBot="1" x14ac:dyDescent="0.25">
      <c r="D27" s="77" t="s">
        <v>20</v>
      </c>
      <c r="E27" s="78"/>
      <c r="F27" s="23">
        <f>F26+F25</f>
        <v>0</v>
      </c>
    </row>
  </sheetData>
  <sheetProtection password="C466" sheet="1" objects="1" scenarios="1"/>
  <mergeCells count="10">
    <mergeCell ref="D25:E25"/>
    <mergeCell ref="D26:E26"/>
    <mergeCell ref="D27:E27"/>
    <mergeCell ref="C23:F23"/>
    <mergeCell ref="C24:F24"/>
    <mergeCell ref="C22:F22"/>
    <mergeCell ref="A3:F3"/>
    <mergeCell ref="A8:F8"/>
    <mergeCell ref="A16:F16"/>
    <mergeCell ref="B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Normal="100" workbookViewId="0">
      <selection activeCell="B21" sqref="B21:F21"/>
    </sheetView>
  </sheetViews>
  <sheetFormatPr defaultColWidth="54.85546875" defaultRowHeight="12.75" x14ac:dyDescent="0.2"/>
  <cols>
    <col min="1" max="1" width="4.140625" style="1" bestFit="1" customWidth="1"/>
    <col min="2" max="2" width="48.140625" style="1" customWidth="1"/>
    <col min="3" max="3" width="4.5703125" style="1" bestFit="1" customWidth="1"/>
    <col min="4" max="4" width="7.140625" style="1" customWidth="1"/>
    <col min="5" max="5" width="8.7109375" style="1" customWidth="1"/>
    <col min="6" max="6" width="11.5703125" style="1" customWidth="1"/>
    <col min="7" max="16384" width="54.85546875" style="1"/>
  </cols>
  <sheetData>
    <row r="1" spans="1:10" s="59" customFormat="1" ht="38.25" x14ac:dyDescent="0.2">
      <c r="A1" s="58"/>
      <c r="B1" s="60" t="s">
        <v>24</v>
      </c>
    </row>
    <row r="2" spans="1:10" ht="13.5" thickBot="1" x14ac:dyDescent="0.25">
      <c r="B2" s="2"/>
      <c r="C2" s="2"/>
      <c r="D2" s="2"/>
      <c r="E2" s="2"/>
      <c r="F2" s="2"/>
    </row>
    <row r="3" spans="1:10" ht="15.75" customHeight="1" thickBot="1" x14ac:dyDescent="0.25">
      <c r="A3" s="81" t="s">
        <v>6</v>
      </c>
      <c r="B3" s="82"/>
      <c r="C3" s="82"/>
      <c r="D3" s="82"/>
      <c r="E3" s="82"/>
      <c r="F3" s="83"/>
    </row>
    <row r="4" spans="1:10" ht="25.5" x14ac:dyDescent="0.2">
      <c r="A4" s="3">
        <v>1.1000000000000001</v>
      </c>
      <c r="B4" s="4" t="s">
        <v>0</v>
      </c>
      <c r="C4" s="34" t="s">
        <v>1</v>
      </c>
      <c r="D4" s="5">
        <v>0.11</v>
      </c>
      <c r="E4" s="57"/>
      <c r="F4" s="6">
        <f t="shared" ref="F4:F5" si="0">E4*D4</f>
        <v>0</v>
      </c>
    </row>
    <row r="5" spans="1:10" ht="25.5" x14ac:dyDescent="0.2">
      <c r="A5" s="7">
        <v>1.2</v>
      </c>
      <c r="B5" s="8" t="s">
        <v>11</v>
      </c>
      <c r="C5" s="31" t="s">
        <v>9</v>
      </c>
      <c r="D5" s="9">
        <v>320</v>
      </c>
      <c r="E5" s="56"/>
      <c r="F5" s="10">
        <f t="shared" si="0"/>
        <v>0</v>
      </c>
    </row>
    <row r="6" spans="1:10" ht="17.25" customHeight="1" thickBot="1" x14ac:dyDescent="0.25">
      <c r="E6" s="61" t="s">
        <v>3</v>
      </c>
      <c r="F6" s="13">
        <f>SUM(F4:F5)</f>
        <v>0</v>
      </c>
    </row>
    <row r="7" spans="1:10" ht="13.5" thickBot="1" x14ac:dyDescent="0.25"/>
    <row r="8" spans="1:10" ht="15.75" customHeight="1" thickBot="1" x14ac:dyDescent="0.25">
      <c r="A8" s="84" t="s">
        <v>7</v>
      </c>
      <c r="B8" s="85"/>
      <c r="C8" s="85"/>
      <c r="D8" s="85"/>
      <c r="E8" s="85"/>
      <c r="F8" s="86"/>
    </row>
    <row r="9" spans="1:10" ht="38.25" x14ac:dyDescent="0.2">
      <c r="A9" s="7">
        <v>2.1</v>
      </c>
      <c r="B9" s="8" t="s">
        <v>4</v>
      </c>
      <c r="C9" s="31" t="s">
        <v>10</v>
      </c>
      <c r="D9" s="9">
        <v>216</v>
      </c>
      <c r="E9" s="56"/>
      <c r="F9" s="10">
        <f t="shared" ref="F9:F13" si="1">E9*D9</f>
        <v>0</v>
      </c>
    </row>
    <row r="10" spans="1:10" ht="14.25" x14ac:dyDescent="0.2">
      <c r="A10" s="7">
        <v>2.2000000000000002</v>
      </c>
      <c r="B10" s="8" t="s">
        <v>12</v>
      </c>
      <c r="C10" s="31" t="s">
        <v>10</v>
      </c>
      <c r="D10" s="17">
        <v>24</v>
      </c>
      <c r="E10" s="56"/>
      <c r="F10" s="10">
        <f>E10*D10</f>
        <v>0</v>
      </c>
    </row>
    <row r="11" spans="1:10" ht="14.25" x14ac:dyDescent="0.2">
      <c r="A11" s="7">
        <v>2.2999999999999998</v>
      </c>
      <c r="B11" s="9" t="s">
        <v>13</v>
      </c>
      <c r="C11" s="31" t="s">
        <v>9</v>
      </c>
      <c r="D11" s="17">
        <v>381</v>
      </c>
      <c r="E11" s="56"/>
      <c r="F11" s="10">
        <f t="shared" si="1"/>
        <v>0</v>
      </c>
    </row>
    <row r="12" spans="1:10" s="28" customFormat="1" ht="54.75" customHeight="1" x14ac:dyDescent="0.2">
      <c r="A12" s="25">
        <v>2.4</v>
      </c>
      <c r="B12" s="24" t="s">
        <v>15</v>
      </c>
      <c r="C12" s="25" t="s">
        <v>14</v>
      </c>
      <c r="D12" s="26">
        <v>58</v>
      </c>
      <c r="E12" s="55"/>
      <c r="F12" s="27">
        <f t="shared" ref="F12" si="2">D12*E12</f>
        <v>0</v>
      </c>
      <c r="H12" s="29"/>
      <c r="I12" s="29"/>
      <c r="J12" s="29"/>
    </row>
    <row r="13" spans="1:10" ht="26.25" thickBot="1" x14ac:dyDescent="0.25">
      <c r="A13" s="11">
        <v>2.5</v>
      </c>
      <c r="B13" s="62" t="s">
        <v>2</v>
      </c>
      <c r="C13" s="32" t="s">
        <v>9</v>
      </c>
      <c r="D13" s="18">
        <v>381</v>
      </c>
      <c r="E13" s="54"/>
      <c r="F13" s="12">
        <f t="shared" si="1"/>
        <v>0</v>
      </c>
    </row>
    <row r="14" spans="1:10" ht="13.5" thickBot="1" x14ac:dyDescent="0.25">
      <c r="E14" s="61" t="s">
        <v>3</v>
      </c>
      <c r="F14" s="13">
        <f>SUM(F9:F13)</f>
        <v>0</v>
      </c>
    </row>
    <row r="15" spans="1:10" ht="13.5" thickBot="1" x14ac:dyDescent="0.25"/>
    <row r="16" spans="1:10" ht="15.75" customHeight="1" thickBot="1" x14ac:dyDescent="0.25">
      <c r="A16" s="84" t="s">
        <v>8</v>
      </c>
      <c r="B16" s="85"/>
      <c r="C16" s="85"/>
      <c r="D16" s="85"/>
      <c r="E16" s="85"/>
      <c r="F16" s="86"/>
    </row>
    <row r="17" spans="1:6" ht="25.5" x14ac:dyDescent="0.2">
      <c r="A17" s="14">
        <v>3.1</v>
      </c>
      <c r="B17" s="4" t="s">
        <v>16</v>
      </c>
      <c r="C17" s="30" t="s">
        <v>10</v>
      </c>
      <c r="D17" s="15">
        <v>27</v>
      </c>
      <c r="E17" s="53"/>
      <c r="F17" s="16">
        <f>E17*D17</f>
        <v>0</v>
      </c>
    </row>
    <row r="18" spans="1:6" ht="13.5" thickBot="1" x14ac:dyDescent="0.25">
      <c r="E18" s="61" t="s">
        <v>3</v>
      </c>
      <c r="F18" s="13">
        <f>SUM(F17:F17)</f>
        <v>0</v>
      </c>
    </row>
    <row r="20" spans="1:6" ht="13.5" thickBot="1" x14ac:dyDescent="0.25"/>
    <row r="21" spans="1:6" ht="13.5" thickBot="1" x14ac:dyDescent="0.25">
      <c r="B21" s="87" t="s">
        <v>5</v>
      </c>
      <c r="C21" s="88"/>
      <c r="D21" s="88"/>
      <c r="E21" s="88"/>
      <c r="F21" s="89"/>
    </row>
    <row r="22" spans="1:6" x14ac:dyDescent="0.2">
      <c r="B22" s="19" t="s">
        <v>6</v>
      </c>
      <c r="C22" s="79">
        <f>F6</f>
        <v>0</v>
      </c>
      <c r="D22" s="79"/>
      <c r="E22" s="79"/>
      <c r="F22" s="80"/>
    </row>
    <row r="23" spans="1:6" x14ac:dyDescent="0.2">
      <c r="B23" s="20" t="s">
        <v>7</v>
      </c>
      <c r="C23" s="68">
        <f>F14</f>
        <v>0</v>
      </c>
      <c r="D23" s="68"/>
      <c r="E23" s="68"/>
      <c r="F23" s="69"/>
    </row>
    <row r="24" spans="1:6" ht="13.5" thickBot="1" x14ac:dyDescent="0.25">
      <c r="B24" s="21" t="s">
        <v>8</v>
      </c>
      <c r="C24" s="70">
        <f>F18</f>
        <v>0</v>
      </c>
      <c r="D24" s="71"/>
      <c r="E24" s="71"/>
      <c r="F24" s="72"/>
    </row>
    <row r="25" spans="1:6" x14ac:dyDescent="0.2">
      <c r="D25" s="73" t="s">
        <v>17</v>
      </c>
      <c r="E25" s="74"/>
      <c r="F25" s="33">
        <f>SUM(C22:F24)</f>
        <v>0</v>
      </c>
    </row>
    <row r="26" spans="1:6" ht="30" customHeight="1" x14ac:dyDescent="0.2">
      <c r="D26" s="75" t="s">
        <v>19</v>
      </c>
      <c r="E26" s="76"/>
      <c r="F26" s="22">
        <f>F25*0.1</f>
        <v>0</v>
      </c>
    </row>
    <row r="27" spans="1:6" ht="13.5" thickBot="1" x14ac:dyDescent="0.25">
      <c r="D27" s="77" t="s">
        <v>20</v>
      </c>
      <c r="E27" s="78"/>
      <c r="F27" s="23">
        <f>F26+F25</f>
        <v>0</v>
      </c>
    </row>
  </sheetData>
  <sheetProtection password="C466" sheet="1" objects="1" scenarios="1"/>
  <mergeCells count="10">
    <mergeCell ref="D26:E26"/>
    <mergeCell ref="D27:E27"/>
    <mergeCell ref="D25:E25"/>
    <mergeCell ref="A3:F3"/>
    <mergeCell ref="A8:F8"/>
    <mergeCell ref="A16:F16"/>
    <mergeCell ref="C22:F22"/>
    <mergeCell ref="C23:F23"/>
    <mergeCell ref="C24:F24"/>
    <mergeCell ref="B21:F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3" sqref="E13"/>
    </sheetView>
  </sheetViews>
  <sheetFormatPr defaultColWidth="54.85546875" defaultRowHeight="12.75" x14ac:dyDescent="0.2"/>
  <cols>
    <col min="1" max="1" width="4.140625" style="1" bestFit="1" customWidth="1"/>
    <col min="2" max="2" width="48.140625" style="1" customWidth="1"/>
    <col min="3" max="3" width="4.5703125" style="1" bestFit="1" customWidth="1"/>
    <col min="4" max="4" width="7.140625" style="1" customWidth="1"/>
    <col min="5" max="5" width="8.7109375" style="1" customWidth="1"/>
    <col min="6" max="6" width="11.5703125" style="1" customWidth="1"/>
    <col min="7" max="16384" width="54.85546875" style="1"/>
  </cols>
  <sheetData>
    <row r="1" spans="1:10" s="59" customFormat="1" ht="38.25" x14ac:dyDescent="0.2">
      <c r="A1" s="58"/>
      <c r="B1" s="60" t="s">
        <v>25</v>
      </c>
    </row>
    <row r="2" spans="1:10" ht="13.5" thickBot="1" x14ac:dyDescent="0.25">
      <c r="B2" s="37"/>
      <c r="C2" s="37"/>
      <c r="D2" s="37"/>
      <c r="E2" s="37"/>
      <c r="F2" s="37"/>
    </row>
    <row r="3" spans="1:10" ht="15.75" customHeight="1" thickBot="1" x14ac:dyDescent="0.25">
      <c r="A3" s="81" t="s">
        <v>6</v>
      </c>
      <c r="B3" s="82"/>
      <c r="C3" s="82"/>
      <c r="D3" s="82"/>
      <c r="E3" s="82"/>
      <c r="F3" s="83"/>
    </row>
    <row r="4" spans="1:10" ht="25.5" x14ac:dyDescent="0.2">
      <c r="A4" s="3">
        <v>1.1000000000000001</v>
      </c>
      <c r="B4" s="4" t="s">
        <v>0</v>
      </c>
      <c r="C4" s="34" t="s">
        <v>1</v>
      </c>
      <c r="D4" s="5">
        <v>0.1</v>
      </c>
      <c r="E4" s="57"/>
      <c r="F4" s="6">
        <f t="shared" ref="F4:F5" si="0">E4*D4</f>
        <v>0</v>
      </c>
    </row>
    <row r="5" spans="1:10" ht="25.5" x14ac:dyDescent="0.2">
      <c r="A5" s="7">
        <v>1.2</v>
      </c>
      <c r="B5" s="8" t="s">
        <v>11</v>
      </c>
      <c r="C5" s="35" t="s">
        <v>9</v>
      </c>
      <c r="D5" s="9">
        <v>280</v>
      </c>
      <c r="E5" s="56"/>
      <c r="F5" s="10">
        <f t="shared" si="0"/>
        <v>0</v>
      </c>
    </row>
    <row r="6" spans="1:10" ht="17.25" customHeight="1" thickBot="1" x14ac:dyDescent="0.25">
      <c r="E6" s="61" t="s">
        <v>3</v>
      </c>
      <c r="F6" s="13">
        <f>SUM(F4:F5)</f>
        <v>0</v>
      </c>
    </row>
    <row r="7" spans="1:10" ht="13.5" thickBot="1" x14ac:dyDescent="0.25"/>
    <row r="8" spans="1:10" ht="15.75" customHeight="1" thickBot="1" x14ac:dyDescent="0.25">
      <c r="A8" s="84" t="s">
        <v>7</v>
      </c>
      <c r="B8" s="85"/>
      <c r="C8" s="85"/>
      <c r="D8" s="85"/>
      <c r="E8" s="85"/>
      <c r="F8" s="86"/>
    </row>
    <row r="9" spans="1:10" ht="38.25" x14ac:dyDescent="0.2">
      <c r="A9" s="7">
        <v>2.1</v>
      </c>
      <c r="B9" s="8" t="s">
        <v>4</v>
      </c>
      <c r="C9" s="35" t="s">
        <v>10</v>
      </c>
      <c r="D9" s="9">
        <v>39</v>
      </c>
      <c r="E9" s="56"/>
      <c r="F9" s="10">
        <f t="shared" ref="F9:F13" si="1">E9*D9</f>
        <v>0</v>
      </c>
    </row>
    <row r="10" spans="1:10" ht="14.25" x14ac:dyDescent="0.2">
      <c r="A10" s="7">
        <v>2.2000000000000002</v>
      </c>
      <c r="B10" s="8" t="s">
        <v>12</v>
      </c>
      <c r="C10" s="35" t="s">
        <v>10</v>
      </c>
      <c r="D10" s="17">
        <v>7</v>
      </c>
      <c r="E10" s="56"/>
      <c r="F10" s="10">
        <f>E10*D10</f>
        <v>0</v>
      </c>
    </row>
    <row r="11" spans="1:10" ht="14.25" x14ac:dyDescent="0.2">
      <c r="A11" s="7">
        <v>2.2999999999999998</v>
      </c>
      <c r="B11" s="9" t="s">
        <v>13</v>
      </c>
      <c r="C11" s="35" t="s">
        <v>9</v>
      </c>
      <c r="D11" s="17">
        <v>177</v>
      </c>
      <c r="E11" s="56"/>
      <c r="F11" s="10">
        <f t="shared" si="1"/>
        <v>0</v>
      </c>
    </row>
    <row r="12" spans="1:10" s="28" customFormat="1" ht="54.75" customHeight="1" x14ac:dyDescent="0.2">
      <c r="A12" s="25">
        <v>2.4</v>
      </c>
      <c r="B12" s="24" t="s">
        <v>15</v>
      </c>
      <c r="C12" s="25" t="s">
        <v>14</v>
      </c>
      <c r="D12" s="26">
        <v>29</v>
      </c>
      <c r="E12" s="55"/>
      <c r="F12" s="27">
        <f t="shared" ref="F12" si="2">D12*E12</f>
        <v>0</v>
      </c>
      <c r="H12" s="29"/>
      <c r="I12" s="29"/>
      <c r="J12" s="29"/>
    </row>
    <row r="13" spans="1:10" ht="26.25" thickBot="1" x14ac:dyDescent="0.25">
      <c r="A13" s="11">
        <v>2.5</v>
      </c>
      <c r="B13" s="62" t="s">
        <v>2</v>
      </c>
      <c r="C13" s="36" t="s">
        <v>9</v>
      </c>
      <c r="D13" s="18">
        <v>177</v>
      </c>
      <c r="E13" s="54"/>
      <c r="F13" s="12">
        <f t="shared" si="1"/>
        <v>0</v>
      </c>
    </row>
    <row r="14" spans="1:10" ht="13.5" thickBot="1" x14ac:dyDescent="0.25">
      <c r="E14" s="61" t="s">
        <v>3</v>
      </c>
      <c r="F14" s="13">
        <f>SUM(F9:F13)</f>
        <v>0</v>
      </c>
    </row>
    <row r="15" spans="1:10" ht="13.5" thickBot="1" x14ac:dyDescent="0.25"/>
    <row r="16" spans="1:10" ht="15.75" customHeight="1" thickBot="1" x14ac:dyDescent="0.25">
      <c r="A16" s="84" t="s">
        <v>8</v>
      </c>
      <c r="B16" s="85"/>
      <c r="C16" s="85"/>
      <c r="D16" s="85"/>
      <c r="E16" s="85"/>
      <c r="F16" s="86"/>
    </row>
    <row r="17" spans="1:6" ht="25.5" x14ac:dyDescent="0.2">
      <c r="A17" s="14">
        <v>3.1</v>
      </c>
      <c r="B17" s="4" t="s">
        <v>16</v>
      </c>
      <c r="C17" s="30" t="s">
        <v>10</v>
      </c>
      <c r="D17" s="15">
        <v>13</v>
      </c>
      <c r="E17" s="53"/>
      <c r="F17" s="16">
        <f>E17*D17</f>
        <v>0</v>
      </c>
    </row>
    <row r="18" spans="1:6" ht="13.5" thickBot="1" x14ac:dyDescent="0.25">
      <c r="E18" s="61" t="s">
        <v>3</v>
      </c>
      <c r="F18" s="13">
        <f>SUM(F17:F17)</f>
        <v>0</v>
      </c>
    </row>
    <row r="20" spans="1:6" ht="13.5" thickBot="1" x14ac:dyDescent="0.25"/>
    <row r="21" spans="1:6" ht="13.5" thickBot="1" x14ac:dyDescent="0.25">
      <c r="B21" s="87" t="s">
        <v>5</v>
      </c>
      <c r="C21" s="88"/>
      <c r="D21" s="88"/>
      <c r="E21" s="88"/>
      <c r="F21" s="89"/>
    </row>
    <row r="22" spans="1:6" x14ac:dyDescent="0.2">
      <c r="B22" s="19" t="s">
        <v>6</v>
      </c>
      <c r="C22" s="79">
        <f>F6</f>
        <v>0</v>
      </c>
      <c r="D22" s="79"/>
      <c r="E22" s="79"/>
      <c r="F22" s="80"/>
    </row>
    <row r="23" spans="1:6" x14ac:dyDescent="0.2">
      <c r="B23" s="20" t="s">
        <v>7</v>
      </c>
      <c r="C23" s="68">
        <f>F14</f>
        <v>0</v>
      </c>
      <c r="D23" s="68"/>
      <c r="E23" s="68"/>
      <c r="F23" s="69"/>
    </row>
    <row r="24" spans="1:6" ht="13.5" thickBot="1" x14ac:dyDescent="0.25">
      <c r="B24" s="21" t="s">
        <v>8</v>
      </c>
      <c r="C24" s="70">
        <f>F18</f>
        <v>0</v>
      </c>
      <c r="D24" s="71"/>
      <c r="E24" s="71"/>
      <c r="F24" s="72"/>
    </row>
    <row r="25" spans="1:6" x14ac:dyDescent="0.2">
      <c r="D25" s="73" t="s">
        <v>17</v>
      </c>
      <c r="E25" s="74"/>
      <c r="F25" s="33">
        <f>SUM(C22:F24)</f>
        <v>0</v>
      </c>
    </row>
    <row r="26" spans="1:6" ht="30" customHeight="1" x14ac:dyDescent="0.2">
      <c r="D26" s="75" t="s">
        <v>19</v>
      </c>
      <c r="E26" s="76"/>
      <c r="F26" s="22">
        <f>F25*0.1</f>
        <v>0</v>
      </c>
    </row>
    <row r="27" spans="1:6" ht="13.5" thickBot="1" x14ac:dyDescent="0.25">
      <c r="D27" s="77" t="s">
        <v>20</v>
      </c>
      <c r="E27" s="78"/>
      <c r="F27" s="23">
        <f>F26+F25</f>
        <v>0</v>
      </c>
    </row>
  </sheetData>
  <sheetProtection password="C466" sheet="1" objects="1" scenarios="1"/>
  <mergeCells count="10">
    <mergeCell ref="C22:F22"/>
    <mergeCell ref="A3:F3"/>
    <mergeCell ref="A8:F8"/>
    <mergeCell ref="A16:F16"/>
    <mergeCell ref="B21:F21"/>
    <mergeCell ref="D25:E25"/>
    <mergeCell ref="D26:E26"/>
    <mergeCell ref="D27:E27"/>
    <mergeCell ref="C23:F23"/>
    <mergeCell ref="C24:F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8" sqref="D8"/>
    </sheetView>
  </sheetViews>
  <sheetFormatPr defaultColWidth="7.7109375" defaultRowHeight="14.25" x14ac:dyDescent="0.2"/>
  <cols>
    <col min="1" max="1" width="48.140625" style="45" customWidth="1"/>
    <col min="2" max="3" width="19.7109375" style="45" bestFit="1" customWidth="1"/>
    <col min="4" max="4" width="23.85546875" style="45" bestFit="1" customWidth="1"/>
    <col min="5" max="5" width="21.42578125" style="45" bestFit="1" customWidth="1"/>
    <col min="6" max="6" width="22.140625" style="45" bestFit="1" customWidth="1"/>
    <col min="7" max="7" width="1.7109375" style="38" bestFit="1" customWidth="1"/>
    <col min="8" max="8" width="7.7109375" style="38"/>
    <col min="9" max="9" width="9.28515625" style="38" bestFit="1" customWidth="1"/>
    <col min="10" max="16384" width="7.7109375" style="38"/>
  </cols>
  <sheetData>
    <row r="1" spans="1:9" x14ac:dyDescent="0.2">
      <c r="B1" s="64"/>
    </row>
    <row r="2" spans="1:9" ht="15" customHeight="1" x14ac:dyDescent="0.25">
      <c r="A2" s="66" t="s">
        <v>26</v>
      </c>
    </row>
    <row r="3" spans="1:9" ht="15" x14ac:dyDescent="0.2">
      <c r="A3" s="50"/>
      <c r="B3" s="50"/>
      <c r="C3" s="50"/>
      <c r="F3" s="43"/>
      <c r="G3" s="39"/>
    </row>
    <row r="4" spans="1:9" ht="15" x14ac:dyDescent="0.2">
      <c r="A4" s="52" t="s">
        <v>27</v>
      </c>
      <c r="B4" s="63">
        <f>'ПЕШАЧКА ПАТЕКА 1'!F27</f>
        <v>0</v>
      </c>
      <c r="C4" s="51"/>
      <c r="F4" s="49"/>
      <c r="G4" s="39"/>
      <c r="I4" s="40"/>
    </row>
    <row r="5" spans="1:9" ht="15" x14ac:dyDescent="0.2">
      <c r="A5" s="52" t="s">
        <v>28</v>
      </c>
      <c r="B5" s="63">
        <f>'ПЕШАЧКА ПАТЕКА 2'!F27</f>
        <v>0</v>
      </c>
      <c r="C5" s="51"/>
      <c r="F5" s="49"/>
      <c r="G5" s="39"/>
      <c r="I5" s="40"/>
    </row>
    <row r="6" spans="1:9" ht="15" x14ac:dyDescent="0.2">
      <c r="A6" s="52" t="s">
        <v>29</v>
      </c>
      <c r="B6" s="63">
        <f>'ПЕШАЧКА ПАТЕКА 3'!F27</f>
        <v>0</v>
      </c>
      <c r="C6" s="51"/>
      <c r="F6" s="49"/>
      <c r="G6" s="39"/>
      <c r="I6" s="40"/>
    </row>
    <row r="7" spans="1:9" ht="15" x14ac:dyDescent="0.2">
      <c r="A7" s="52" t="s">
        <v>30</v>
      </c>
      <c r="B7" s="63">
        <f>'ПАРКУР ПАТЕКА'!F27</f>
        <v>0</v>
      </c>
      <c r="C7" s="51"/>
      <c r="F7" s="49"/>
      <c r="G7" s="39"/>
      <c r="I7" s="40"/>
    </row>
    <row r="8" spans="1:9" ht="15" x14ac:dyDescent="0.2">
      <c r="A8" s="52" t="s">
        <v>31</v>
      </c>
      <c r="B8" s="63">
        <f>'ВИНСКИ ПАТ'!F27</f>
        <v>0</v>
      </c>
      <c r="C8" s="51"/>
      <c r="F8" s="49"/>
      <c r="I8" s="40"/>
    </row>
    <row r="9" spans="1:9" ht="15" x14ac:dyDescent="0.2">
      <c r="A9" s="65" t="s">
        <v>32</v>
      </c>
      <c r="B9" s="51">
        <f>SUM(B4:B8)</f>
        <v>0</v>
      </c>
      <c r="C9" s="67" t="s">
        <v>33</v>
      </c>
      <c r="F9" s="41"/>
    </row>
    <row r="10" spans="1:9" x14ac:dyDescent="0.2">
      <c r="A10" s="42"/>
      <c r="B10" s="43"/>
      <c r="C10" s="43"/>
      <c r="F10" s="43"/>
      <c r="H10" s="44"/>
    </row>
    <row r="11" spans="1:9" x14ac:dyDescent="0.2">
      <c r="A11" s="42"/>
      <c r="B11" s="43"/>
      <c r="H11" s="44"/>
    </row>
    <row r="12" spans="1:9" ht="15" x14ac:dyDescent="0.25">
      <c r="B12" s="46"/>
      <c r="C12" s="47"/>
      <c r="F12" s="47"/>
      <c r="G12" s="38" t="s">
        <v>18</v>
      </c>
    </row>
    <row r="13" spans="1:9" ht="15" x14ac:dyDescent="0.25">
      <c r="B13" s="47"/>
      <c r="C13" s="46"/>
      <c r="F13" s="47"/>
    </row>
    <row r="14" spans="1:9" ht="15" x14ac:dyDescent="0.25">
      <c r="B14" s="47"/>
      <c r="C14" s="46"/>
      <c r="F14" s="47"/>
    </row>
    <row r="15" spans="1:9" x14ac:dyDescent="0.2">
      <c r="B15" s="47"/>
      <c r="C15" s="48"/>
      <c r="F15" s="47"/>
    </row>
    <row r="16" spans="1:9" x14ac:dyDescent="0.2">
      <c r="B16" s="47"/>
      <c r="C16" s="48"/>
      <c r="F16" s="47"/>
    </row>
    <row r="17" spans="1:6" x14ac:dyDescent="0.2">
      <c r="D17" s="38"/>
    </row>
    <row r="18" spans="1:6" x14ac:dyDescent="0.2">
      <c r="A18" s="38"/>
      <c r="B18" s="38"/>
      <c r="C18" s="38"/>
      <c r="D18" s="38"/>
      <c r="E18" s="38"/>
      <c r="F18" s="38"/>
    </row>
  </sheetData>
  <sheetProtection password="C4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ПЕШАЧКА ПАТЕКА 1</vt:lpstr>
      <vt:lpstr>ПЕШАЧКА ПАТЕКА 2</vt:lpstr>
      <vt:lpstr>ПЕШАЧКА ПАТЕКА 3</vt:lpstr>
      <vt:lpstr>ПАРКУР ПАТЕКА</vt:lpstr>
      <vt:lpstr>ВИНСКИ ПАТ</vt:lpstr>
      <vt:lpstr>рекапитулар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MSIP-6</dc:creator>
  <cp:lastModifiedBy>Dejan Jovanovski</cp:lastModifiedBy>
  <cp:lastPrinted>2018-08-13T09:45:39Z</cp:lastPrinted>
  <dcterms:created xsi:type="dcterms:W3CDTF">2018-07-19T08:42:49Z</dcterms:created>
  <dcterms:modified xsi:type="dcterms:W3CDTF">2018-12-28T13:42:18Z</dcterms:modified>
</cp:coreProperties>
</file>